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lisbonne\Documents\00-TRAVAIL\01-marchés\MARSEILLE\DAF_2025_000956 ESID 25 187-188_ASSAINISSSEMENT AEP MRS\01 - ELABORATION RC ET DCE\ESID - 25 188\ESID - 25 188\"/>
    </mc:Choice>
  </mc:AlternateContent>
  <bookViews>
    <workbookView xWindow="0" yWindow="0" windowWidth="20490" windowHeight="7020" activeTab="3"/>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7" l="1"/>
  <c r="C50" i="7" s="1"/>
  <c r="B38" i="7" l="1"/>
  <c r="J29" i="7"/>
  <c r="I29" i="7"/>
  <c r="H29" i="7"/>
  <c r="G29" i="7"/>
  <c r="F29" i="7"/>
  <c r="E29" i="7"/>
  <c r="D29" i="7"/>
  <c r="C29" i="7"/>
  <c r="B29" i="7"/>
  <c r="O23" i="7"/>
  <c r="N23" i="7"/>
  <c r="M23" i="7"/>
  <c r="L23" i="7"/>
  <c r="K23" i="7"/>
  <c r="J23" i="7"/>
  <c r="I23" i="7"/>
  <c r="H23" i="7"/>
  <c r="G23" i="7"/>
  <c r="F23" i="7"/>
  <c r="E23" i="7"/>
  <c r="D23" i="7"/>
  <c r="C23" i="7"/>
  <c r="B23" i="7"/>
  <c r="J15" i="7"/>
  <c r="I15" i="7"/>
  <c r="H15" i="7"/>
  <c r="G15" i="7"/>
  <c r="F15" i="7"/>
  <c r="E15" i="7"/>
  <c r="D15" i="7"/>
  <c r="C15" i="7"/>
  <c r="B15" i="7"/>
  <c r="O9" i="7"/>
  <c r="N9" i="7"/>
  <c r="M9" i="7"/>
  <c r="L9" i="7"/>
  <c r="K9" i="7"/>
  <c r="J9" i="7"/>
  <c r="I9" i="7"/>
  <c r="H9" i="7"/>
  <c r="G9" i="7"/>
  <c r="F9" i="7"/>
  <c r="E9" i="7"/>
  <c r="D9" i="7"/>
  <c r="C9" i="7"/>
  <c r="B9" i="7"/>
  <c r="B24" i="7" l="1"/>
  <c r="B30" i="7"/>
  <c r="B10" i="7"/>
  <c r="B16" i="7"/>
  <c r="A1" i="6" l="1"/>
  <c r="A1" i="7"/>
  <c r="A1" i="5"/>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<sst xmlns="http://schemas.openxmlformats.org/spreadsheetml/2006/main" count="193" uniqueCount="86">
  <si>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</si>
  <si>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</si>
  <si>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</si>
  <si>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</si>
  <si>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</si>
  <si>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</si>
  <si>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</si>
  <si>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</si>
  <si>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</si>
  <si>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</si>
  <si>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</si>
  <si>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</si>
  <si>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</si>
  <si>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</si>
  <si>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</si>
  <si>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</si>
  <si>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</si>
  <si>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</si>
  <si>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</si>
  <si>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</si>
  <si>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</si>
  <si>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</si>
  <si>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</si>
  <si>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</si>
  <si>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</si>
  <si>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</si>
  <si>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</si>
  <si>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</si>
  <si>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</si>
  <si>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</si>
  <si>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</si>
  <si>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</si>
  <si>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</si>
  <si>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</si>
  <si>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ID</t>
  </si>
  <si>
    <t>Indemnité de déplacement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</si>
  <si>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</si>
  <si>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</si>
  <si>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</si>
  <si>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</si>
  <si>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</si>
  <si>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</si>
  <si>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</si>
  <si>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</si>
  <si>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</si>
  <si>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</si>
  <si>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</si>
  <si>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</si>
  <si>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</si>
  <si>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Lycée Militaire Aix en Provence</t>
  </si>
  <si>
    <t>Centre Marine de Cadarache</t>
  </si>
  <si>
    <t>Institution des invalides de la Légion Etrangère</t>
  </si>
  <si>
    <t>1°RE
(LEGION)</t>
  </si>
  <si>
    <t>BEC DE L’AIGLE</t>
  </si>
  <si>
    <t>PICQUART
(LEGION)
NORD EST SUD</t>
  </si>
  <si>
    <t>1°REC
(LEGION)</t>
  </si>
  <si>
    <t>Centre radio sol air (CRSA)</t>
  </si>
  <si>
    <t>STATION DE POMPAGE
LIEU-DIT LA FENESTRELLE</t>
  </si>
  <si>
    <t>Centre des Permissionnaires de la Légion Etrangère de la Malmousque (CPLEM)</t>
  </si>
  <si>
    <t xml:space="preserve">BATTERIE DU MONT ROSE
Mont Redon / 13008 Marseille
</t>
  </si>
  <si>
    <t>Camp de Ste Marthe
408, avenue Jean QUEILLAU</t>
  </si>
  <si>
    <t>COMPLEXE DU CEPIA
320 CHEMIN SAINTE MARTHE</t>
  </si>
  <si>
    <t xml:space="preserve">Caserne Audéoud
111, avenue de la Corse </t>
  </si>
  <si>
    <t>Ville</t>
  </si>
  <si>
    <t>AIX-EN-PROVENCE</t>
  </si>
  <si>
    <t>JOUQUES</t>
  </si>
  <si>
    <t>PUYLOUBIER</t>
  </si>
  <si>
    <t>AUBAGNE</t>
  </si>
  <si>
    <t>LA CIOTAT</t>
  </si>
  <si>
    <t>CARPIAGNE</t>
  </si>
  <si>
    <t>Plan d’Aups</t>
  </si>
  <si>
    <t>MARSEILLE</t>
  </si>
  <si>
    <t>Quartier Rendu
35, Bd Schlœsing</t>
  </si>
  <si>
    <t>OUVRAGE DU PHARO
28 rue des Catalans</t>
  </si>
  <si>
    <t>CHATEAU SAINT VICTOR
142  RUE COMMANDANT ROLLAND</t>
  </si>
  <si>
    <t>BAINS MILITAIRES
Chemin du Génie</t>
  </si>
  <si>
    <t>FORT GANTEAUME
Boulevard Charles Livon</t>
  </si>
  <si>
    <t xml:space="preserve">Avenue du Sémaphore 
CARRO  </t>
  </si>
  <si>
    <t>OUVRAGE DU PHARO
RUE DES CATALANS</t>
  </si>
  <si>
    <t>CASERNE DU MUY
Rue Bugeaud</t>
  </si>
  <si>
    <t>MARINE 
21 QUAI DE LA LIBERTE</t>
  </si>
  <si>
    <t>MARTIGUES</t>
  </si>
  <si>
    <t>PSMP PORT DE BOUC</t>
  </si>
  <si>
    <t>Bons de commande ponctuels : Prestations de maintenance corrective lorsque le prix total des fournitures et des pièces nécessaires à la réparation est strictement supérieur à 500 euros HT en prix sec</t>
  </si>
  <si>
    <t>B/ Opérations de maintenance corrective (pièces &lt; à 500 € HT)</t>
  </si>
  <si>
    <t xml:space="preserve">Objet du marché
EXPLOITATION ET MAINTENANCE PREVENTIVE ET CORRECTIVE DES INSTALLATIONS D’EAU ET D’ASSAINISSEMENT POUR L’ENSEMBLE DES SITES DE LA BASE DE DEFENSE DE 
MARSEILLE – AUBAGNE
LOT 2 : exploitation et maintenance préventive et corrective des installations d’eau et d’assainissement pour l’ensemble des sites de la base de défense de Marseille – Aubagne.
Département(s) concerné(s) : Bouches du Rhône (13) et Var (83)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</si>
</sst>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1"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0"/>
      <color theme="8" tint="-0.249977111117893"/>
      <name val="Marianne"/>
      <family val="3"/>
    </font>
    <font>
      <sz val="8"/>
      <color theme="1"/>
      <name val="Marianne"/>
      <family val="3"/>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4">
    <xf numFmtId="0" fontId="0" fillId="0" borderId="0" xfId="0"/>
    <xf numFmtId="0" fontId="2" fillId="0" borderId="0" xfId="0" applyFont="1"/>
    <xf numFmtId="0" fontId="5"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164" fontId="5" fillId="0" borderId="1" xfId="1" applyNumberFormat="1" applyFont="1" applyBorder="1" applyAlignment="1">
      <alignment vertical="center"/>
    </xf>
    <xf numFmtId="164" fontId="5"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0" fontId="2" fillId="0" borderId="2" xfId="0" applyFont="1" applyBorder="1"/>
    <xf numFmtId="0" fontId="0" fillId="0" borderId="2" xfId="0" applyBorder="1"/>
    <xf numFmtId="0" fontId="12" fillId="0" borderId="0" xfId="0" applyFont="1"/>
    <xf numFmtId="0" fontId="13" fillId="4" borderId="0" xfId="0" applyFont="1" applyFill="1" applyAlignment="1">
      <alignment horizontal="right"/>
    </xf>
    <xf numFmtId="164" fontId="14" fillId="4" borderId="0" xfId="0" applyNumberFormat="1" applyFont="1" applyFill="1"/>
    <xf numFmtId="0" fontId="16" fillId="0" borderId="0" xfId="0" applyFont="1"/>
    <xf numFmtId="0" fontId="0" fillId="0" borderId="1" xfId="0" applyBorder="1" applyAlignment="1">
      <alignment wrapText="1"/>
    </xf>
    <xf numFmtId="0" fontId="20" fillId="0" borderId="1" xfId="0" applyFont="1" applyBorder="1" applyAlignment="1">
      <alignment vertical="top" wrapText="1"/>
    </xf>
    <xf numFmtId="0" fontId="20" fillId="0" borderId="1" xfId="0" applyFont="1" applyBorder="1" applyAlignment="1">
      <alignment vertical="top"/>
    </xf>
    <xf numFmtId="0" fontId="20" fillId="0" borderId="1" xfId="0" applyFont="1" applyBorder="1" applyAlignment="1">
      <alignment horizontal="center" vertical="top" wrapText="1"/>
    </xf>
    <xf numFmtId="0" fontId="20" fillId="0" borderId="2" xfId="0" applyFont="1" applyBorder="1" applyAlignment="1">
      <alignment vertical="top" wrapText="1"/>
    </xf>
    <xf numFmtId="0" fontId="20" fillId="0" borderId="1" xfId="0" applyFont="1" applyBorder="1" applyAlignment="1">
      <alignment vertical="center" wrapText="1"/>
    </xf>
    <xf numFmtId="0" fontId="20" fillId="0" borderId="1" xfId="0" applyFont="1" applyBorder="1" applyAlignment="1">
      <alignment vertical="center"/>
    </xf>
    <xf numFmtId="0" fontId="20" fillId="0" borderId="1" xfId="0" applyFont="1" applyBorder="1" applyAlignment="1">
      <alignment horizontal="center" vertical="center" wrapText="1"/>
    </xf>
    <xf numFmtId="0" fontId="20" fillId="0" borderId="1" xfId="0" applyFont="1" applyBorder="1" applyAlignment="1">
      <alignment wrapText="1"/>
    </xf>
    <xf numFmtId="0" fontId="20" fillId="0" borderId="1" xfId="0" applyFont="1" applyBorder="1"/>
    <xf numFmtId="0" fontId="3"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7"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2" fillId="0" borderId="0" xfId="0" applyFont="1" applyAlignment="1">
      <alignment horizontal="left" vertical="center"/>
    </xf>
    <xf numFmtId="0" fontId="15"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2" fillId="0" borderId="0" xfId="0" applyFont="1" applyAlignment="1">
      <alignment vertical="center" wrapText="1"/>
    </xf>
    <xf numFmtId="0" fontId="12" fillId="0" borderId="0" xfId="0" applyFont="1" applyAlignment="1">
      <alignmen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137583</xdr:colOff>
      <xdr:row>26</xdr:row>
      <xdr:rowOff>179917</xdr:rowOff>
    </xdr:from>
    <xdr:to>
      <xdr:col>2</xdr:col>
      <xdr:colOff>679238</xdr:colOff>
      <xdr:row>31</xdr:row>
      <xdr:rowOff>40217</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137583" y="9006417"/>
          <a:ext cx="2256155" cy="918633"/>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topLeftCell="A22" zoomScale="90" zoomScaleNormal="100" zoomScalePageLayoutView="90" workbookViewId="0">
      <selection activeCell="C6" sqref="C6"/>
    </sheetView>
  </sheetViews>
  <sheetFormatPr baseColWidth="10" defaultColWidth="11" defaultRowHeight="16.5" x14ac:dyDescent="0.3"/>
  <sheetData>
    <row r="1" spans="1:6" ht="66" customHeight="1" x14ac:dyDescent="0.3">
      <c r="A1" s="30" t="s">
        <v>0</v>
      </c>
      <c r="B1" s="30"/>
      <c r="C1" s="30"/>
      <c r="D1" s="30"/>
      <c r="E1" s="30"/>
      <c r="F1" s="30"/>
    </row>
    <row r="4" spans="1:6" ht="228.75" customHeight="1" x14ac:dyDescent="0.3">
      <c r="A4" s="31" t="s">
        <v>85</v>
      </c>
      <c r="B4" s="32"/>
      <c r="C4" s="32"/>
      <c r="D4" s="32"/>
      <c r="E4" s="32"/>
      <c r="F4" s="32"/>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25 188&amp;C&amp;"Marianne,Normal"BPU&amp;R&amp;"Marianne,Normal"N°DAF :  2025_000956</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topLeftCell="A10" zoomScale="90" zoomScaleNormal="100" zoomScalePageLayoutView="90" workbookViewId="0">
      <selection activeCell="C12" sqref="C11:C12"/>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159.75" customHeight="1" x14ac:dyDescent="0.3">
      <c r="A1" s="34" t="str">
        <f>'BPU_Page de garde'!A4:F4</f>
        <v xml:space="preserve">Objet du marché
EXPLOITATION ET MAINTENANCE PREVENTIVE ET CORRECTIVE DES INSTALLATIONS D’EAU ET D’ASSAINISSEMENT POUR L’ENSEMBLE DES SITES DE LA BASE DE DEFENSE DE 
MARSEILLE – AUBAGNE
LOT 2 : exploitation et maintenance préventive et corrective des installations d’eau et d’assainissement pour l’ensemble des sites de la base de défense de Marseille – Aubagne.
Département(s) concerné(s) : Bouches du Rhône (13) et Var (83)
</v>
      </c>
      <c r="B1" s="34"/>
      <c r="C1" s="34"/>
      <c r="D1" s="34"/>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2" t="s">
        <v>15</v>
      </c>
      <c r="B11" s="3" t="s">
        <v>16</v>
      </c>
      <c r="C11" s="4" t="s">
        <v>7</v>
      </c>
      <c r="D11" s="6"/>
    </row>
    <row r="12" spans="1:4" ht="42.75" customHeight="1" x14ac:dyDescent="0.3">
      <c r="A12" s="2" t="s">
        <v>17</v>
      </c>
      <c r="B12" s="3" t="s">
        <v>18</v>
      </c>
      <c r="C12" s="4" t="s">
        <v>7</v>
      </c>
      <c r="D12" s="6"/>
    </row>
    <row r="13" spans="1:4" ht="42.75" customHeight="1" x14ac:dyDescent="0.3">
      <c r="A13" s="2" t="s">
        <v>19</v>
      </c>
      <c r="B13" s="3" t="s">
        <v>20</v>
      </c>
      <c r="C13" s="4" t="s">
        <v>7</v>
      </c>
      <c r="D13" s="6"/>
    </row>
    <row r="14" spans="1:4" x14ac:dyDescent="0.3">
      <c r="A14" s="1"/>
      <c r="B14" s="1"/>
      <c r="C14" s="1"/>
      <c r="D14" s="1"/>
    </row>
    <row r="15" spans="1:4" x14ac:dyDescent="0.3">
      <c r="A15" s="1"/>
      <c r="B15" s="1"/>
      <c r="C15" s="1"/>
      <c r="D15" s="1"/>
    </row>
    <row r="16" spans="1:4" ht="81" customHeight="1" x14ac:dyDescent="0.3">
      <c r="A16" s="33" t="s">
        <v>21</v>
      </c>
      <c r="B16" s="33"/>
      <c r="C16" s="33"/>
      <c r="D16" s="33"/>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25 188&amp;C&amp;"Marianne,Normal"BPU&amp;R&amp;"Marianne,Normal"N°DAF :  2025_000956</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view="pageLayout" topLeftCell="A10" zoomScale="90" zoomScaleNormal="100" zoomScalePageLayoutView="90" workbookViewId="0">
      <selection activeCell="F3" sqref="F3"/>
    </sheetView>
  </sheetViews>
  <sheetFormatPr baseColWidth="10" defaultColWidth="11" defaultRowHeight="16.5" x14ac:dyDescent="0.3"/>
  <cols>
    <col min="1" max="1" width="10.125" customWidth="1"/>
    <col min="2" max="2" width="38.75" customWidth="1"/>
    <col min="3" max="3" width="8" customWidth="1"/>
    <col min="4" max="4" width="17.5" customWidth="1"/>
  </cols>
  <sheetData>
    <row r="1" spans="1:4" s="9" customFormat="1" ht="155.25" customHeight="1" x14ac:dyDescent="0.3">
      <c r="A1" s="34" t="str">
        <f>'BPU_Page de garde'!A4:F4</f>
        <v xml:space="preserve">Objet du marché
EXPLOITATION ET MAINTENANCE PREVENTIVE ET CORRECTIVE DES INSTALLATIONS D’EAU ET D’ASSAINISSEMENT POUR L’ENSEMBLE DES SITES DE LA BASE DE DEFENSE DE 
MARSEILLE – AUBAGNE
LOT 2 : exploitation et maintenance préventive et corrective des installations d’eau et d’assainissement pour l’ensemble des sites de la base de défense de Marseille – Aubagne.
Département(s) concerné(s) : Bouches du Rhône (13) et Var (83)
</v>
      </c>
      <c r="B1" s="34"/>
      <c r="C1" s="34"/>
      <c r="D1" s="34"/>
    </row>
    <row r="2" spans="1:4" x14ac:dyDescent="0.3">
      <c r="A2" s="1"/>
      <c r="B2" s="1"/>
      <c r="C2" s="1"/>
      <c r="D2" s="1"/>
    </row>
    <row r="3" spans="1:4" ht="48" customHeight="1" x14ac:dyDescent="0.3">
      <c r="A3" s="35" t="s">
        <v>83</v>
      </c>
      <c r="B3" s="35"/>
      <c r="C3" s="35"/>
      <c r="D3" s="35"/>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22</v>
      </c>
      <c r="B7" s="3" t="s">
        <v>23</v>
      </c>
      <c r="C7" s="4" t="s">
        <v>24</v>
      </c>
      <c r="D7" s="5"/>
    </row>
    <row r="8" spans="1:4" ht="42.75" customHeight="1" x14ac:dyDescent="0.3">
      <c r="A8" s="2" t="s">
        <v>25</v>
      </c>
      <c r="B8" s="3" t="s">
        <v>26</v>
      </c>
      <c r="C8" s="4" t="s">
        <v>27</v>
      </c>
      <c r="D8" s="5"/>
    </row>
    <row r="9" spans="1:4" ht="42.75" customHeight="1" x14ac:dyDescent="0.3">
      <c r="A9" s="2" t="s">
        <v>28</v>
      </c>
      <c r="B9" s="3" t="s">
        <v>29</v>
      </c>
      <c r="C9" s="4" t="s">
        <v>27</v>
      </c>
      <c r="D9" s="5"/>
    </row>
    <row r="10" spans="1:4" ht="42.75" customHeight="1" x14ac:dyDescent="0.3">
      <c r="A10" s="2" t="s">
        <v>30</v>
      </c>
      <c r="B10" s="3" t="s">
        <v>31</v>
      </c>
      <c r="C10" s="4" t="s">
        <v>27</v>
      </c>
      <c r="D10" s="6"/>
    </row>
    <row r="11" spans="1:4" ht="42.75" customHeight="1" x14ac:dyDescent="0.3">
      <c r="A11" s="2" t="s">
        <v>32</v>
      </c>
      <c r="B11" s="3" t="s">
        <v>33</v>
      </c>
      <c r="C11" s="4" t="s">
        <v>27</v>
      </c>
      <c r="D11" s="6"/>
    </row>
    <row r="12" spans="1:4" ht="42.75" customHeight="1" x14ac:dyDescent="0.3">
      <c r="A12" s="2" t="s">
        <v>34</v>
      </c>
      <c r="B12" s="3" t="s">
        <v>35</v>
      </c>
      <c r="C12" s="4" t="s">
        <v>7</v>
      </c>
      <c r="D12" s="6"/>
    </row>
    <row r="13" spans="1:4" x14ac:dyDescent="0.3">
      <c r="A13" s="1"/>
      <c r="B13" s="1"/>
      <c r="C13" s="1"/>
      <c r="D13" s="1"/>
    </row>
    <row r="14" spans="1:4" x14ac:dyDescent="0.3">
      <c r="A14" s="1"/>
      <c r="B14" s="1"/>
      <c r="C14" s="1"/>
      <c r="D14" s="1"/>
    </row>
    <row r="15" spans="1:4" ht="179.25" customHeight="1" x14ac:dyDescent="0.3">
      <c r="A15" s="33" t="s">
        <v>36</v>
      </c>
      <c r="B15" s="33"/>
      <c r="C15" s="33"/>
      <c r="D15" s="33"/>
    </row>
    <row r="16" spans="1:4" x14ac:dyDescent="0.3">
      <c r="A16" s="1"/>
      <c r="B16" s="1"/>
      <c r="C16" s="1"/>
      <c r="D16" s="1"/>
    </row>
    <row r="17" spans="1:4" ht="46.5" customHeight="1" x14ac:dyDescent="0.3">
      <c r="A17" s="33" t="s">
        <v>37</v>
      </c>
      <c r="B17" s="33"/>
      <c r="C17" s="33"/>
      <c r="D17" s="33"/>
    </row>
    <row r="18" spans="1:4" x14ac:dyDescent="0.3">
      <c r="A18" s="1"/>
      <c r="B18" s="1"/>
      <c r="C18" s="1"/>
      <c r="D18" s="1"/>
    </row>
    <row r="19" spans="1:4" ht="38.25" customHeight="1" x14ac:dyDescent="0.3">
      <c r="A19" s="33" t="s">
        <v>38</v>
      </c>
      <c r="B19" s="33"/>
      <c r="C19" s="33"/>
      <c r="D19" s="33"/>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sheetData>
  <mergeCells count="5">
    <mergeCell ref="A1:D1"/>
    <mergeCell ref="A15:D15"/>
    <mergeCell ref="A17:D17"/>
    <mergeCell ref="A19:D19"/>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25 188&amp;C&amp;"Marianne,Normal"BPU&amp;R&amp;"Marianne,Normal"N°DAF :  2025_000956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tabSelected="1" view="pageLayout" zoomScale="55" zoomScaleNormal="100" zoomScalePageLayoutView="55" workbookViewId="0">
      <selection activeCell="V7" sqref="V7"/>
    </sheetView>
  </sheetViews>
  <sheetFormatPr baseColWidth="10" defaultColWidth="11" defaultRowHeight="16.5" x14ac:dyDescent="0.3"/>
  <cols>
    <col min="1" max="1" width="24.875" customWidth="1"/>
  </cols>
  <sheetData>
    <row r="1" spans="1:17" ht="119.25" customHeight="1" x14ac:dyDescent="0.3">
      <c r="A1" s="34" t="str">
        <f>'BPU_Page de garde'!A4:F4</f>
        <v xml:space="preserve">Objet du marché
EXPLOITATION ET MAINTENANCE PREVENTIVE ET CORRECTIVE DES INSTALLATIONS D’EAU ET D’ASSAINISSEMENT POUR L’ENSEMBLE DES SITES DE LA BASE DE DEFENSE DE 
MARSEILLE – AUBAGNE
LOT 2 : exploitation et maintenance préventive et corrective des installations d’eau et d’assainissement pour l’ensemble des sites de la base de défense de Marseille – Aubagne.
Département(s) concerné(s) : Bouches du Rhône (13) et Var (83)
</v>
      </c>
      <c r="B1" s="34"/>
      <c r="C1" s="34"/>
      <c r="D1" s="34"/>
      <c r="E1" s="34"/>
      <c r="F1" s="34"/>
      <c r="G1" s="34"/>
      <c r="H1" s="34"/>
      <c r="I1" s="34"/>
      <c r="J1" s="34"/>
      <c r="K1" s="34"/>
      <c r="L1" s="34"/>
      <c r="M1" s="34"/>
      <c r="N1" s="34"/>
      <c r="O1" s="34"/>
      <c r="P1" s="42"/>
      <c r="Q1" s="42"/>
    </row>
    <row r="3" spans="1:17" ht="63.75" customHeight="1" x14ac:dyDescent="0.3">
      <c r="A3" s="36" t="s">
        <v>39</v>
      </c>
      <c r="B3" s="37"/>
      <c r="C3" s="37"/>
      <c r="D3" s="37"/>
      <c r="E3" s="37"/>
      <c r="F3" s="37"/>
      <c r="G3" s="37"/>
      <c r="H3" s="37"/>
      <c r="I3" s="37"/>
      <c r="J3" s="37"/>
      <c r="K3" s="37"/>
      <c r="L3" s="37"/>
      <c r="M3" s="37"/>
      <c r="N3" s="37"/>
      <c r="O3" s="37"/>
      <c r="P3" s="37"/>
      <c r="Q3" s="37"/>
    </row>
    <row r="4" spans="1:17" ht="34.5" customHeight="1" x14ac:dyDescent="0.3"/>
    <row r="5" spans="1:17" x14ac:dyDescent="0.3">
      <c r="A5" s="38" t="s">
        <v>40</v>
      </c>
      <c r="B5" s="38"/>
      <c r="C5" s="38"/>
      <c r="D5" s="38"/>
      <c r="E5" s="38"/>
      <c r="F5" s="38"/>
      <c r="G5" s="38"/>
      <c r="H5" s="38"/>
      <c r="I5" s="38"/>
      <c r="J5" s="38"/>
      <c r="K5" s="38"/>
      <c r="L5" s="38"/>
      <c r="M5" s="38"/>
      <c r="N5" s="38"/>
      <c r="O5" s="38"/>
      <c r="P5" s="43"/>
    </row>
    <row r="7" spans="1:17" ht="67.5" x14ac:dyDescent="0.3">
      <c r="B7" s="21" t="s">
        <v>49</v>
      </c>
      <c r="C7" s="21" t="s">
        <v>50</v>
      </c>
      <c r="D7" s="21" t="s">
        <v>51</v>
      </c>
      <c r="E7" s="21" t="s">
        <v>52</v>
      </c>
      <c r="F7" s="22" t="s">
        <v>53</v>
      </c>
      <c r="G7" s="23" t="s">
        <v>54</v>
      </c>
      <c r="H7" s="24" t="s">
        <v>55</v>
      </c>
      <c r="I7" s="21" t="s">
        <v>56</v>
      </c>
      <c r="J7" s="23" t="s">
        <v>57</v>
      </c>
      <c r="K7" s="21" t="s">
        <v>58</v>
      </c>
      <c r="L7" s="23" t="s">
        <v>59</v>
      </c>
      <c r="M7" s="23" t="s">
        <v>60</v>
      </c>
      <c r="N7" s="21" t="s">
        <v>61</v>
      </c>
      <c r="O7" s="21" t="s">
        <v>62</v>
      </c>
    </row>
    <row r="8" spans="1:17" ht="22.5" x14ac:dyDescent="0.3">
      <c r="A8" s="10" t="s">
        <v>63</v>
      </c>
      <c r="B8" s="25" t="s">
        <v>64</v>
      </c>
      <c r="C8" s="26" t="s">
        <v>65</v>
      </c>
      <c r="D8" s="26" t="s">
        <v>66</v>
      </c>
      <c r="E8" s="26" t="s">
        <v>67</v>
      </c>
      <c r="F8" s="26" t="s">
        <v>68</v>
      </c>
      <c r="G8" s="26" t="s">
        <v>68</v>
      </c>
      <c r="H8" s="27" t="s">
        <v>69</v>
      </c>
      <c r="I8" s="26" t="s">
        <v>70</v>
      </c>
      <c r="J8" s="26" t="s">
        <v>67</v>
      </c>
      <c r="K8" s="26" t="s">
        <v>71</v>
      </c>
      <c r="L8" s="26" t="s">
        <v>71</v>
      </c>
      <c r="M8" s="26" t="s">
        <v>71</v>
      </c>
      <c r="N8" s="26" t="s">
        <v>71</v>
      </c>
      <c r="O8" s="25" t="s">
        <v>71</v>
      </c>
    </row>
    <row r="9" spans="1:17" ht="30" x14ac:dyDescent="0.3">
      <c r="A9" s="12" t="s">
        <v>41</v>
      </c>
      <c r="B9" s="13">
        <f t="shared" ref="B9:O9" si="0">SUM(B8:B8)</f>
        <v>0</v>
      </c>
      <c r="C9" s="13">
        <f t="shared" si="0"/>
        <v>0</v>
      </c>
      <c r="D9" s="13">
        <f t="shared" si="0"/>
        <v>0</v>
      </c>
      <c r="E9" s="13">
        <f t="shared" si="0"/>
        <v>0</v>
      </c>
      <c r="F9" s="13">
        <f t="shared" si="0"/>
        <v>0</v>
      </c>
      <c r="G9" s="13">
        <f t="shared" si="0"/>
        <v>0</v>
      </c>
      <c r="H9" s="13">
        <f t="shared" si="0"/>
        <v>0</v>
      </c>
      <c r="I9" s="13">
        <f t="shared" si="0"/>
        <v>0</v>
      </c>
      <c r="J9" s="13">
        <f t="shared" si="0"/>
        <v>0</v>
      </c>
      <c r="K9" s="13">
        <f t="shared" si="0"/>
        <v>0</v>
      </c>
      <c r="L9" s="13">
        <f t="shared" si="0"/>
        <v>0</v>
      </c>
      <c r="M9" s="13">
        <f t="shared" si="0"/>
        <v>0</v>
      </c>
      <c r="N9" s="13">
        <f t="shared" si="0"/>
        <v>0</v>
      </c>
      <c r="O9" s="13">
        <f t="shared" si="0"/>
        <v>0</v>
      </c>
    </row>
    <row r="10" spans="1:17" ht="20.25" x14ac:dyDescent="0.3">
      <c r="A10" s="17" t="s">
        <v>42</v>
      </c>
      <c r="B10" s="18">
        <f>SUM(B9:O9)</f>
        <v>0</v>
      </c>
    </row>
    <row r="13" spans="1:17" ht="56.25" x14ac:dyDescent="0.3">
      <c r="B13" s="21" t="s">
        <v>72</v>
      </c>
      <c r="C13" s="21" t="s">
        <v>73</v>
      </c>
      <c r="D13" s="21" t="s">
        <v>74</v>
      </c>
      <c r="E13" s="21" t="s">
        <v>75</v>
      </c>
      <c r="F13" s="21" t="s">
        <v>76</v>
      </c>
      <c r="G13" s="21" t="s">
        <v>77</v>
      </c>
      <c r="H13" s="21" t="s">
        <v>78</v>
      </c>
      <c r="I13" s="23" t="s">
        <v>79</v>
      </c>
      <c r="J13" s="23" t="s">
        <v>80</v>
      </c>
      <c r="K13" s="28"/>
      <c r="L13" s="27"/>
      <c r="M13" s="27"/>
      <c r="N13" s="28"/>
      <c r="O13" s="28"/>
    </row>
    <row r="14" spans="1:17" ht="22.5" x14ac:dyDescent="0.3">
      <c r="A14" s="10" t="s">
        <v>63</v>
      </c>
      <c r="B14" s="26" t="s">
        <v>71</v>
      </c>
      <c r="C14" s="25" t="s">
        <v>71</v>
      </c>
      <c r="D14" s="26" t="s">
        <v>71</v>
      </c>
      <c r="E14" s="26" t="s">
        <v>71</v>
      </c>
      <c r="F14" s="26" t="s">
        <v>71</v>
      </c>
      <c r="G14" s="26" t="s">
        <v>81</v>
      </c>
      <c r="H14" s="26" t="s">
        <v>71</v>
      </c>
      <c r="I14" s="26" t="s">
        <v>71</v>
      </c>
      <c r="J14" s="25" t="s">
        <v>82</v>
      </c>
      <c r="K14" s="11"/>
      <c r="L14" s="28"/>
      <c r="M14" s="27"/>
      <c r="N14" s="28"/>
      <c r="O14" s="28"/>
    </row>
    <row r="15" spans="1:17" ht="30" x14ac:dyDescent="0.3">
      <c r="A15" s="12" t="s">
        <v>41</v>
      </c>
      <c r="B15" s="13">
        <f t="shared" ref="B15:J15" si="1">SUM(B14:B14)</f>
        <v>0</v>
      </c>
      <c r="C15" s="13">
        <f t="shared" si="1"/>
        <v>0</v>
      </c>
      <c r="D15" s="13">
        <f t="shared" si="1"/>
        <v>0</v>
      </c>
      <c r="E15" s="13">
        <f t="shared" si="1"/>
        <v>0</v>
      </c>
      <c r="F15" s="13">
        <f t="shared" si="1"/>
        <v>0</v>
      </c>
      <c r="G15" s="13">
        <f t="shared" si="1"/>
        <v>0</v>
      </c>
      <c r="H15" s="13">
        <f t="shared" si="1"/>
        <v>0</v>
      </c>
      <c r="I15" s="13">
        <f t="shared" si="1"/>
        <v>0</v>
      </c>
      <c r="J15" s="13">
        <f t="shared" si="1"/>
        <v>0</v>
      </c>
      <c r="K15" s="13"/>
      <c r="L15" s="13"/>
      <c r="M15" s="13"/>
      <c r="N15" s="13"/>
      <c r="O15" s="13"/>
    </row>
    <row r="16" spans="1:17" ht="20.25" x14ac:dyDescent="0.3">
      <c r="A16" s="17" t="s">
        <v>42</v>
      </c>
      <c r="B16" s="18">
        <f>SUM(B15:O15)</f>
        <v>0</v>
      </c>
    </row>
    <row r="19" spans="1:16" x14ac:dyDescent="0.3">
      <c r="A19" s="38" t="s">
        <v>84</v>
      </c>
      <c r="B19" s="38"/>
      <c r="C19" s="38"/>
      <c r="D19" s="38"/>
      <c r="E19" s="38"/>
      <c r="F19" s="38"/>
      <c r="G19" s="38"/>
      <c r="H19" s="38"/>
      <c r="I19" s="38"/>
      <c r="J19" s="38"/>
      <c r="K19" s="38"/>
      <c r="L19" s="38"/>
      <c r="M19" s="38"/>
      <c r="N19" s="38"/>
      <c r="O19" s="38"/>
      <c r="P19" s="38"/>
    </row>
    <row r="21" spans="1:16" ht="67.5" x14ac:dyDescent="0.3">
      <c r="B21" s="21" t="s">
        <v>49</v>
      </c>
      <c r="C21" s="21" t="s">
        <v>50</v>
      </c>
      <c r="D21" s="21" t="s">
        <v>51</v>
      </c>
      <c r="E21" s="21" t="s">
        <v>52</v>
      </c>
      <c r="F21" s="22" t="s">
        <v>53</v>
      </c>
      <c r="G21" s="23" t="s">
        <v>54</v>
      </c>
      <c r="H21" s="24" t="s">
        <v>55</v>
      </c>
      <c r="I21" s="21" t="s">
        <v>56</v>
      </c>
      <c r="J21" s="23" t="s">
        <v>57</v>
      </c>
      <c r="K21" s="21" t="s">
        <v>58</v>
      </c>
      <c r="L21" s="23" t="s">
        <v>59</v>
      </c>
      <c r="M21" s="23" t="s">
        <v>60</v>
      </c>
      <c r="N21" s="21" t="s">
        <v>61</v>
      </c>
      <c r="O21" s="21" t="s">
        <v>62</v>
      </c>
    </row>
    <row r="22" spans="1:16" ht="22.5" x14ac:dyDescent="0.3">
      <c r="A22" s="10" t="s">
        <v>63</v>
      </c>
      <c r="B22" s="25" t="s">
        <v>64</v>
      </c>
      <c r="C22" s="26" t="s">
        <v>65</v>
      </c>
      <c r="D22" s="26" t="s">
        <v>66</v>
      </c>
      <c r="E22" s="26" t="s">
        <v>67</v>
      </c>
      <c r="F22" s="26" t="s">
        <v>68</v>
      </c>
      <c r="G22" s="26" t="s">
        <v>68</v>
      </c>
      <c r="H22" s="27" t="s">
        <v>69</v>
      </c>
      <c r="I22" s="26" t="s">
        <v>70</v>
      </c>
      <c r="J22" s="26" t="s">
        <v>67</v>
      </c>
      <c r="K22" s="26" t="s">
        <v>71</v>
      </c>
      <c r="L22" s="26" t="s">
        <v>71</v>
      </c>
      <c r="M22" s="26" t="s">
        <v>71</v>
      </c>
      <c r="N22" s="26" t="s">
        <v>71</v>
      </c>
      <c r="O22" s="25" t="s">
        <v>71</v>
      </c>
    </row>
    <row r="23" spans="1:16" x14ac:dyDescent="0.3">
      <c r="A23" s="12" t="s">
        <v>43</v>
      </c>
      <c r="B23" s="13">
        <f t="shared" ref="B23:O23" si="2">SUM(B22:B22)</f>
        <v>0</v>
      </c>
      <c r="C23" s="13">
        <f t="shared" si="2"/>
        <v>0</v>
      </c>
      <c r="D23" s="13">
        <f t="shared" si="2"/>
        <v>0</v>
      </c>
      <c r="E23" s="13">
        <f t="shared" si="2"/>
        <v>0</v>
      </c>
      <c r="F23" s="13">
        <f t="shared" si="2"/>
        <v>0</v>
      </c>
      <c r="G23" s="13">
        <f t="shared" si="2"/>
        <v>0</v>
      </c>
      <c r="H23" s="13">
        <f t="shared" si="2"/>
        <v>0</v>
      </c>
      <c r="I23" s="13">
        <f t="shared" si="2"/>
        <v>0</v>
      </c>
      <c r="J23" s="13">
        <f t="shared" si="2"/>
        <v>0</v>
      </c>
      <c r="K23" s="13">
        <f t="shared" si="2"/>
        <v>0</v>
      </c>
      <c r="L23" s="13">
        <f t="shared" si="2"/>
        <v>0</v>
      </c>
      <c r="M23" s="13">
        <f t="shared" si="2"/>
        <v>0</v>
      </c>
      <c r="N23" s="13">
        <f t="shared" si="2"/>
        <v>0</v>
      </c>
      <c r="O23" s="13">
        <f t="shared" si="2"/>
        <v>0</v>
      </c>
    </row>
    <row r="24" spans="1:16" ht="20.25" x14ac:dyDescent="0.3">
      <c r="A24" s="17" t="s">
        <v>42</v>
      </c>
      <c r="B24" s="18">
        <f>SUM(B23:O23)</f>
        <v>0</v>
      </c>
    </row>
    <row r="27" spans="1:16" ht="56.25" x14ac:dyDescent="0.3">
      <c r="B27" s="21" t="s">
        <v>72</v>
      </c>
      <c r="C27" s="21" t="s">
        <v>73</v>
      </c>
      <c r="D27" s="21" t="s">
        <v>74</v>
      </c>
      <c r="E27" s="21" t="s">
        <v>75</v>
      </c>
      <c r="F27" s="21" t="s">
        <v>76</v>
      </c>
      <c r="G27" s="21" t="s">
        <v>77</v>
      </c>
      <c r="H27" s="21" t="s">
        <v>78</v>
      </c>
      <c r="I27" s="23" t="s">
        <v>79</v>
      </c>
      <c r="J27" s="23" t="s">
        <v>80</v>
      </c>
      <c r="K27" s="21"/>
      <c r="L27" s="23"/>
      <c r="M27" s="23"/>
      <c r="N27" s="21"/>
      <c r="O27" s="21"/>
    </row>
    <row r="28" spans="1:16" ht="22.5" x14ac:dyDescent="0.3">
      <c r="A28" s="10" t="s">
        <v>63</v>
      </c>
      <c r="B28" s="26" t="s">
        <v>71</v>
      </c>
      <c r="C28" s="25" t="s">
        <v>71</v>
      </c>
      <c r="D28" s="26" t="s">
        <v>71</v>
      </c>
      <c r="E28" s="26" t="s">
        <v>71</v>
      </c>
      <c r="F28" s="26" t="s">
        <v>71</v>
      </c>
      <c r="G28" s="26" t="s">
        <v>81</v>
      </c>
      <c r="H28" s="26" t="s">
        <v>71</v>
      </c>
      <c r="I28" s="26" t="s">
        <v>71</v>
      </c>
      <c r="J28" s="25" t="s">
        <v>82</v>
      </c>
      <c r="K28" s="29"/>
      <c r="L28" s="29"/>
      <c r="M28" s="29"/>
      <c r="N28" s="29"/>
      <c r="O28" s="28"/>
    </row>
    <row r="29" spans="1:16" x14ac:dyDescent="0.3">
      <c r="A29" s="12" t="s">
        <v>43</v>
      </c>
      <c r="B29" s="13">
        <f t="shared" ref="B29:J29" si="3">SUM(B28:B28)</f>
        <v>0</v>
      </c>
      <c r="C29" s="13">
        <f t="shared" si="3"/>
        <v>0</v>
      </c>
      <c r="D29" s="13">
        <f t="shared" si="3"/>
        <v>0</v>
      </c>
      <c r="E29" s="13">
        <f t="shared" si="3"/>
        <v>0</v>
      </c>
      <c r="F29" s="13">
        <f t="shared" si="3"/>
        <v>0</v>
      </c>
      <c r="G29" s="13">
        <f t="shared" si="3"/>
        <v>0</v>
      </c>
      <c r="H29" s="13">
        <f t="shared" si="3"/>
        <v>0</v>
      </c>
      <c r="I29" s="13">
        <f t="shared" si="3"/>
        <v>0</v>
      </c>
      <c r="J29" s="13">
        <f t="shared" si="3"/>
        <v>0</v>
      </c>
      <c r="K29" s="13"/>
      <c r="L29" s="13"/>
      <c r="M29" s="13"/>
      <c r="N29" s="13"/>
      <c r="O29" s="13"/>
    </row>
    <row r="30" spans="1:16" ht="20.25" x14ac:dyDescent="0.3">
      <c r="A30" s="17" t="s">
        <v>42</v>
      </c>
      <c r="B30" s="18">
        <f>SUM(B29:O29)</f>
        <v>0</v>
      </c>
    </row>
    <row r="33" spans="1:15" x14ac:dyDescent="0.3">
      <c r="A33" s="16" t="s">
        <v>44</v>
      </c>
    </row>
    <row r="35" spans="1:15" ht="67.5" x14ac:dyDescent="0.3">
      <c r="B35" s="21" t="s">
        <v>49</v>
      </c>
      <c r="C35" s="21" t="s">
        <v>50</v>
      </c>
      <c r="D35" s="21" t="s">
        <v>51</v>
      </c>
      <c r="E35" s="21" t="s">
        <v>52</v>
      </c>
      <c r="F35" s="22" t="s">
        <v>53</v>
      </c>
      <c r="G35" s="23" t="s">
        <v>54</v>
      </c>
      <c r="H35" s="24" t="s">
        <v>55</v>
      </c>
      <c r="I35" s="21" t="s">
        <v>56</v>
      </c>
      <c r="J35" s="23" t="s">
        <v>57</v>
      </c>
      <c r="K35" s="21" t="s">
        <v>58</v>
      </c>
      <c r="L35" s="23" t="s">
        <v>59</v>
      </c>
      <c r="M35" s="23" t="s">
        <v>60</v>
      </c>
      <c r="N35" s="21" t="s">
        <v>61</v>
      </c>
      <c r="O35" s="21" t="s">
        <v>62</v>
      </c>
    </row>
    <row r="36" spans="1:15" x14ac:dyDescent="0.3">
      <c r="A36" s="10" t="s">
        <v>45</v>
      </c>
      <c r="B36" s="14"/>
      <c r="C36" s="14"/>
      <c r="D36" s="14"/>
      <c r="E36" s="14"/>
      <c r="F36" s="14"/>
      <c r="G36" s="15"/>
      <c r="H36" s="15"/>
      <c r="I36" s="15"/>
      <c r="J36" s="15"/>
      <c r="K36" s="15"/>
      <c r="L36" s="15"/>
      <c r="M36" s="15"/>
      <c r="N36" s="15"/>
      <c r="O36" s="15"/>
    </row>
    <row r="37" spans="1:15" ht="49.5" x14ac:dyDescent="0.3">
      <c r="A37" s="20" t="s">
        <v>46</v>
      </c>
      <c r="B37" s="11"/>
      <c r="C37" s="11"/>
      <c r="D37" s="11"/>
      <c r="E37" s="11"/>
      <c r="F37" s="11"/>
      <c r="G37" s="11"/>
      <c r="H37" s="11"/>
      <c r="I37" s="11"/>
      <c r="J37" s="11"/>
      <c r="K37" s="11"/>
      <c r="L37" s="11"/>
      <c r="M37" s="11"/>
      <c r="N37" s="11"/>
      <c r="O37" s="11"/>
    </row>
    <row r="38" spans="1:15" ht="20.25" x14ac:dyDescent="0.3">
      <c r="A38" s="17" t="s">
        <v>42</v>
      </c>
      <c r="B38" s="18">
        <f>SUM(B36:O37)</f>
        <v>0</v>
      </c>
    </row>
    <row r="41" spans="1:15" ht="56.25" x14ac:dyDescent="0.3">
      <c r="B41" s="21" t="s">
        <v>72</v>
      </c>
      <c r="C41" s="21" t="s">
        <v>73</v>
      </c>
      <c r="D41" s="21" t="s">
        <v>74</v>
      </c>
      <c r="E41" s="21" t="s">
        <v>75</v>
      </c>
      <c r="F41" s="21" t="s">
        <v>76</v>
      </c>
      <c r="G41" s="21" t="s">
        <v>77</v>
      </c>
      <c r="H41" s="21" t="s">
        <v>78</v>
      </c>
      <c r="I41" s="23" t="s">
        <v>79</v>
      </c>
      <c r="J41" s="23" t="s">
        <v>80</v>
      </c>
      <c r="K41" s="15"/>
      <c r="L41" s="15"/>
      <c r="M41" s="15"/>
      <c r="N41" s="15"/>
      <c r="O41" s="15"/>
    </row>
    <row r="42" spans="1:15" x14ac:dyDescent="0.3">
      <c r="A42" s="10" t="s">
        <v>45</v>
      </c>
      <c r="B42" s="14"/>
      <c r="C42" s="14"/>
      <c r="D42" s="14"/>
      <c r="E42" s="14"/>
      <c r="F42" s="14"/>
      <c r="G42" s="15"/>
      <c r="H42" s="15"/>
      <c r="I42" s="15"/>
      <c r="J42" s="15"/>
      <c r="K42" s="15"/>
      <c r="L42" s="15"/>
      <c r="M42" s="15"/>
      <c r="N42" s="15"/>
      <c r="O42" s="15"/>
    </row>
    <row r="43" spans="1:15" ht="49.5" x14ac:dyDescent="0.3">
      <c r="A43" s="20" t="s">
        <v>46</v>
      </c>
      <c r="B43" s="11"/>
      <c r="C43" s="11"/>
      <c r="D43" s="11"/>
      <c r="E43" s="11"/>
      <c r="F43" s="11"/>
      <c r="G43" s="11"/>
      <c r="H43" s="11"/>
      <c r="I43" s="11"/>
      <c r="J43" s="11"/>
      <c r="K43" s="11"/>
      <c r="L43" s="11"/>
      <c r="M43" s="11"/>
      <c r="N43" s="11"/>
      <c r="O43" s="11"/>
    </row>
    <row r="44" spans="1:15" ht="20.25" x14ac:dyDescent="0.3">
      <c r="A44" s="17" t="s">
        <v>42</v>
      </c>
      <c r="B44" s="18">
        <f>SUM(B42:O43)</f>
        <v>0</v>
      </c>
    </row>
    <row r="50" spans="1:4" ht="20.25" x14ac:dyDescent="0.3">
      <c r="A50" s="39" t="s">
        <v>47</v>
      </c>
      <c r="B50" s="39"/>
      <c r="C50" s="40">
        <f>B44+B38+B30+B24+B16+B10</f>
        <v>0</v>
      </c>
      <c r="D50" s="41"/>
    </row>
    <row r="53" spans="1:4" x14ac:dyDescent="0.3">
      <c r="A53" s="19" t="s">
        <v>48</v>
      </c>
    </row>
  </sheetData>
  <mergeCells count="6">
    <mergeCell ref="A3:Q3"/>
    <mergeCell ref="A19:P19"/>
    <mergeCell ref="A50:B50"/>
    <mergeCell ref="C50:D50"/>
    <mergeCell ref="A1:O1"/>
    <mergeCell ref="A5:O5"/>
  </mergeCells>
  <pageMargins left="0.25" right="0.25" top="0.75" bottom="0.75" header="0.3" footer="0.3"/>
  <pageSetup paperSize="8" orientation="landscape" r:id="rId1"/>
  <headerFooter>
    <oddHeader>&amp;LN°projet : ESID 25 188&amp;CBPU&amp;RN°DAF :  2025_000956</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E3130379EBAA40ACAC93FDC52FECED" ma:contentTypeVersion="1" ma:contentTypeDescription="Crée un document." ma:contentTypeScope="" ma:versionID="2c5ba36feac58d6967285ed0627f2055">
  <xsd:schema xmlns:xsd="http://www.w3.org/2001/XMLSchema" xmlns:xs="http://www.w3.org/2001/XMLSchema" xmlns:p="http://schemas.microsoft.com/office/2006/metadata/properties" xmlns:ns2="056838b8-dd59-4436-b509-607bd0c92eb2" targetNamespace="http://schemas.microsoft.com/office/2006/metadata/properties" ma:root="true" ma:fieldsID="2b9e5bc18570f3ae1a3d1144ffecaaa0" ns2:_="">
    <xsd:import namespace="056838b8-dd59-4436-b509-607bd0c92eb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6838b8-dd59-4436-b509-607bd0c92eb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D10525-D30C-4425-A345-601E79539F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6838b8-dd59-4436-b509-607bd0c92e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2F14F21A-86F9-4173-BB35-28D82DF82AF9}">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12f2f77a-bc19-4145-99a9-a502f90bb13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LISBONNE Sylvie SA CE MINDEF</cp:lastModifiedBy>
  <cp:revision/>
  <dcterms:created xsi:type="dcterms:W3CDTF">2020-05-28T15:27:04Z</dcterms:created>
  <dcterms:modified xsi:type="dcterms:W3CDTF">2025-06-24T10:34:23Z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0x010100BEE3130379EBAA40ACAC93FDC52FECED</vt:lpwstr>
  </property>
</Properties>
</file>